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scha Hommel\Documents\Website\ausbildungsfonds-sh.de\_ref\files\"/>
    </mc:Choice>
  </mc:AlternateContent>
  <xr:revisionPtr revIDLastSave="0" documentId="13_ncr:1_{C852459A-C696-46BA-8D49-409466BDAFCD}" xr6:coauthVersionLast="47" xr6:coauthVersionMax="47" xr10:uidLastSave="{00000000-0000-0000-0000-000000000000}"/>
  <bookViews>
    <workbookView xWindow="38280" yWindow="-120" windowWidth="29040" windowHeight="15840" xr2:uid="{4ADE9D05-08F1-4875-9B99-F9F2398C31EF}"/>
  </bookViews>
  <sheets>
    <sheet name="Anzahl PFK" sheetId="3" r:id="rId1"/>
    <sheet name="Azubi AG-Brutto" sheetId="1" r:id="rId2"/>
    <sheet name="PFK AG-Brutto" sheetId="2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9" i="1" l="1"/>
  <c r="B21" i="2" l="1"/>
  <c r="C34" i="2" s="1"/>
  <c r="B12" i="1"/>
  <c r="C18" i="1" s="1"/>
  <c r="B24" i="3"/>
  <c r="C35" i="2" l="1"/>
  <c r="C36" i="2"/>
  <c r="C32" i="2"/>
  <c r="C37" i="2"/>
  <c r="C33" i="2"/>
  <c r="C27" i="2"/>
  <c r="C28" i="2"/>
  <c r="C29" i="2"/>
  <c r="C31" i="2"/>
  <c r="C22" i="1"/>
  <c r="C24" i="1"/>
  <c r="C20" i="1"/>
  <c r="C19" i="1"/>
  <c r="C23" i="1"/>
  <c r="C25" i="1"/>
  <c r="C28" i="1"/>
  <c r="C26" i="1"/>
  <c r="C27" i="1"/>
  <c r="C21" i="1"/>
  <c r="C29" i="1" s="1"/>
  <c r="C30" i="2"/>
  <c r="C38" i="2" l="1"/>
</calcChain>
</file>

<file path=xl/sharedStrings.xml><?xml version="1.0" encoding="utf-8"?>
<sst xmlns="http://schemas.openxmlformats.org/spreadsheetml/2006/main" count="71" uniqueCount="47">
  <si>
    <t>Kalkulationshilfe "geeignete kalkulatorische personelle Ausstattung"</t>
  </si>
  <si>
    <t xml:space="preserve">Die Höhe der Umlage einer stationäre Pflegeeinrichtung bemisst sich nach dem Verhältnis der nach den geltenden </t>
  </si>
  <si>
    <t>äquivalenten zu der Gesamtzahl der vereinbarten Pflegefachkräfte (§12 Abs. 2 PflAFinV)</t>
  </si>
  <si>
    <t>Im Meldetool des Ausbildungsfonds ist nur die Summe der Zahlen einzutragen (grün markiert)</t>
  </si>
  <si>
    <t xml:space="preserve">Diese Unterlage ist eine Hilfestellung zur Kalkulation und nicht beim Ausbildungsfonds einzureichen. </t>
  </si>
  <si>
    <t xml:space="preserve">Die Zahl in Vollzeitäquivalenten ist identisch mit dem ansonsten verwendeten Begriff "Vollkräfte". </t>
  </si>
  <si>
    <t>Beispiel: eine Halbtagskraft entspricht 0,5 Vollzeitäquivalente (VZÄ)</t>
  </si>
  <si>
    <t>Für die zu meldende Zahl sind nur die folgenden Zeilen der Vergütungsvereinbarung heranzuziehen:</t>
  </si>
  <si>
    <t>VZÄ</t>
  </si>
  <si>
    <t>Stellvertretende Pflegefachkraft</t>
  </si>
  <si>
    <t>Stationsleitungen/Wohnbereichsleitungen</t>
  </si>
  <si>
    <t>Pflegefachkräfte</t>
  </si>
  <si>
    <t>Nachtwachen</t>
  </si>
  <si>
    <t>Summe Vollzeitäquivalente (VZÄ)</t>
  </si>
  <si>
    <t>je Azubi sowie den Arbeitgeberbruttobetrag (§5 PflAFinV)</t>
  </si>
  <si>
    <t>Im Meldetool des Ausbildungsfonds ist nur die unten stehende Summe einzutragen (grün markiert)</t>
  </si>
  <si>
    <t>Ermittlung Jahresarbeitgeberbrutto AZUBI/Pflegefachkraft</t>
  </si>
  <si>
    <t>Ermittlung jährliche Vergütung</t>
  </si>
  <si>
    <t>€</t>
  </si>
  <si>
    <t>vereinbartes Bruttoentgelt monatlich</t>
  </si>
  <si>
    <t>Sonderzahlung (Urlaubsgeld, Weihnachtsgeld etc.)</t>
  </si>
  <si>
    <t>= jährliche Vergütung</t>
  </si>
  <si>
    <t>Bitte tragen Sie die Kosten direkt ein oder den entsprechende Prozentsatz.</t>
  </si>
  <si>
    <t>Ermittlung Jahresarbeitgeberbrutto</t>
  </si>
  <si>
    <t>%</t>
  </si>
  <si>
    <t>jährliche Vergütung</t>
  </si>
  <si>
    <t>+ Krankenversicherung</t>
  </si>
  <si>
    <t>+ Pflegeversicherung</t>
  </si>
  <si>
    <t>+ Rentenversicherung</t>
  </si>
  <si>
    <t>+ Arbeitslosenversicherung</t>
  </si>
  <si>
    <t>+ gesetzliche Unfallversicherung</t>
  </si>
  <si>
    <t>+ Umlage U1 für Entgeltfortzahlung im Krankheitsfall</t>
  </si>
  <si>
    <t>+ Umlage U2 für Entgeltfortzahlung bei Mutterschaft</t>
  </si>
  <si>
    <t>+ Umlage U3 für Insolvenzgeld</t>
  </si>
  <si>
    <t>+ Betriebliche Altersvorsorge</t>
  </si>
  <si>
    <t>+ Vermögenswirksame Leistungen</t>
  </si>
  <si>
    <t>= Jahresarbeitgeberbrutto</t>
  </si>
  <si>
    <t>Kalkulationshilfe Jahresarbeitgeber brutto für die Pflegefachkraft</t>
  </si>
  <si>
    <t xml:space="preserve">Anzugeben sind die Bruttoarbeitgeberkosten für eine durchschnittliche examinierte Pflegefachkraft pro Jahr. </t>
  </si>
  <si>
    <t xml:space="preserve">Liegen hierzu keine Daten vor, sollten die üblichen Personalkosten für eine examinierte Pflegefachkraft, 35 Jahre </t>
  </si>
  <si>
    <t>alt, verheiratet zwei Kinder angenommen werden.</t>
  </si>
  <si>
    <t xml:space="preserve">Die Angabe ist erforderlich, damit der AFSH die Mehrkosten der Ausbildungsvergütung ermitteln kann. </t>
  </si>
  <si>
    <t>Dabei sind im Verhältnis 9,5 zu 1 die Kosten einer voll ausgebildeten Pflegefachkraft anzurechnen (§27 PflBG)</t>
  </si>
  <si>
    <t>Die Anrechnung erfolgt ab dem 2. Lehrjahr.</t>
  </si>
  <si>
    <t>Ermittlung Jahresarbeitgeberbrutto exam. Pflegefachkraft</t>
  </si>
  <si>
    <t>Vergütungsvereinbarungen für die Einrichtung zum 1. Mai des Jahres 2025 vereinbarten Pflegefachkräfte nach Vollzeit-</t>
  </si>
  <si>
    <t>Vergütungsvereinbarung gültig am 01.05.2025 Ziffer 5 "geeignete kalkulatorische personelle Ausstattung"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</si>
</sst>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.00\ _€_-;\-* #,##0.00\ _€_-;_-* &quot;-&quot;??\ _€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u val="singleAccounting"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3" fillId="3" borderId="1" applyNumberFormat="0" applyAlignment="0" applyProtection="0"/>
  </cellStyleXfs>
  <cellXfs count="26">
    <xf numFmtId="0" fontId="0" fillId="0" borderId="0" xfId="0"/>
    <xf numFmtId="0" fontId="4" fillId="0" borderId="0" xfId="0" applyFont="1"/>
    <xf numFmtId="0" fontId="5" fillId="0" borderId="0" xfId="0" applyFont="1"/>
    <xf numFmtId="0" fontId="0" fillId="0" borderId="2" xfId="0" applyBorder="1" applyAlignment="1">
      <alignment horizontal="center"/>
    </xf>
    <xf numFmtId="49" fontId="7" fillId="0" borderId="2" xfId="0" applyNumberFormat="1" applyFont="1" applyBorder="1"/>
    <xf numFmtId="49" fontId="0" fillId="0" borderId="2" xfId="0" applyNumberFormat="1" applyBorder="1"/>
    <xf numFmtId="43" fontId="8" fillId="2" borderId="2" xfId="3" applyNumberFormat="1" applyFont="1" applyBorder="1"/>
    <xf numFmtId="43" fontId="7" fillId="0" borderId="2" xfId="1" applyFont="1" applyBorder="1"/>
    <xf numFmtId="49" fontId="0" fillId="0" borderId="0" xfId="0" applyNumberFormat="1"/>
    <xf numFmtId="9" fontId="0" fillId="5" borderId="2" xfId="2" applyFont="1" applyFill="1" applyBorder="1"/>
    <xf numFmtId="43" fontId="8" fillId="3" borderId="1" xfId="4" applyNumberFormat="1" applyFont="1" applyAlignment="1"/>
    <xf numFmtId="10" fontId="8" fillId="2" borderId="2" xfId="2" applyNumberFormat="1" applyFont="1" applyFill="1" applyBorder="1"/>
    <xf numFmtId="164" fontId="8" fillId="3" borderId="2" xfId="4" applyNumberFormat="1" applyFont="1" applyBorder="1" applyAlignment="1">
      <alignment horizontal="right"/>
    </xf>
    <xf numFmtId="10" fontId="8" fillId="3" borderId="2" xfId="2" applyNumberFormat="1" applyFont="1" applyFill="1" applyBorder="1"/>
    <xf numFmtId="164" fontId="2" fillId="2" borderId="2" xfId="3" applyNumberFormat="1" applyBorder="1" applyAlignment="1">
      <alignment horizontal="right"/>
    </xf>
    <xf numFmtId="0" fontId="9" fillId="0" borderId="2" xfId="0" applyFont="1" applyBorder="1"/>
    <xf numFmtId="10" fontId="2" fillId="2" borderId="2" xfId="2" applyNumberFormat="1" applyFont="1" applyFill="1" applyBorder="1"/>
    <xf numFmtId="0" fontId="9" fillId="0" borderId="0" xfId="0" applyFont="1"/>
    <xf numFmtId="49" fontId="7" fillId="6" borderId="2" xfId="0" applyNumberFormat="1" applyFont="1" applyFill="1" applyBorder="1"/>
    <xf numFmtId="0" fontId="0" fillId="6" borderId="2" xfId="0" applyFill="1" applyBorder="1"/>
    <xf numFmtId="43" fontId="10" fillId="6" borderId="2" xfId="0" applyNumberFormat="1" applyFont="1" applyFill="1" applyBorder="1"/>
    <xf numFmtId="10" fontId="8" fillId="7" borderId="2" xfId="2" applyNumberFormat="1" applyFont="1" applyFill="1" applyBorder="1" applyProtection="1">
      <protection locked="0"/>
    </xf>
    <xf numFmtId="2" fontId="2" fillId="2" borderId="2" xfId="3" applyNumberFormat="1" applyBorder="1" applyProtection="1">
      <protection locked="0"/>
    </xf>
    <xf numFmtId="0" fontId="0" fillId="0" borderId="2" xfId="0" applyBorder="1"/>
    <xf numFmtId="0" fontId="6" fillId="4" borderId="2" xfId="0" applyFont="1" applyFill="1" applyBorder="1"/>
    <xf numFmtId="2" fontId="6" fillId="4" borderId="2" xfId="0" applyNumberFormat="1" applyFont="1" applyFill="1" applyBorder="1"/>
  </cellXfs>
  <cellStyles count="5">
    <cellStyle name="Berechnung" xfId="4" builtinId="22"/>
    <cellStyle name="Komma" xfId="1" builtinId="3"/>
    <cellStyle name="Neutral" xfId="3" builtinId="28"/>
    <cellStyle name="Prozent" xfId="2" builtinId="5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987C94-E458-4FDA-A7DE-DC4406BAF5A0}">
  <dimension ref="A1:B24"/>
  <sheetViews>
    <sheetView tabSelected="1" workbookViewId="0">
      <selection activeCell="A2" sqref="A2"/>
    </sheetView>
  </sheetViews>
  <sheetFormatPr baseColWidth="10" defaultRowHeight="15" x14ac:dyDescent="0.25"/>
  <cols>
    <col min="1" max="1" width="44.28515625" customWidth="1"/>
  </cols>
  <sheetData>
    <row r="1" spans="1:1" ht="21" x14ac:dyDescent="0.35">
      <c r="A1" s="1" t="s">
        <v>0</v>
      </c>
    </row>
    <row r="3" spans="1:1" x14ac:dyDescent="0.25">
      <c r="A3" t="s">
        <v>1</v>
      </c>
    </row>
    <row r="4" spans="1:1" x14ac:dyDescent="0.25">
      <c r="A4" t="s">
        <v>45</v>
      </c>
    </row>
    <row r="5" spans="1:1" x14ac:dyDescent="0.25">
      <c r="A5" t="s">
        <v>2</v>
      </c>
    </row>
    <row r="7" spans="1:1" x14ac:dyDescent="0.25">
      <c r="A7" t="s">
        <v>3</v>
      </c>
    </row>
    <row r="9" spans="1:1" x14ac:dyDescent="0.25">
      <c r="A9" t="s">
        <v>4</v>
      </c>
    </row>
    <row r="12" spans="1:1" ht="18.75" x14ac:dyDescent="0.3">
      <c r="A12" s="2" t="s">
        <v>46</v>
      </c>
    </row>
    <row r="13" spans="1:1" ht="18.75" x14ac:dyDescent="0.3">
      <c r="A13" s="2"/>
    </row>
    <row r="14" spans="1:1" x14ac:dyDescent="0.25">
      <c r="A14" t="s">
        <v>5</v>
      </c>
    </row>
    <row r="15" spans="1:1" x14ac:dyDescent="0.25">
      <c r="A15" t="s">
        <v>6</v>
      </c>
    </row>
    <row r="17" spans="1:2" x14ac:dyDescent="0.25">
      <c r="A17" t="s">
        <v>7</v>
      </c>
    </row>
    <row r="19" spans="1:2" x14ac:dyDescent="0.25">
      <c r="B19" s="3" t="s">
        <v>8</v>
      </c>
    </row>
    <row r="20" spans="1:2" x14ac:dyDescent="0.25">
      <c r="A20" s="23" t="s">
        <v>9</v>
      </c>
      <c r="B20" s="22"/>
    </row>
    <row r="21" spans="1:2" x14ac:dyDescent="0.25">
      <c r="A21" s="23" t="s">
        <v>10</v>
      </c>
      <c r="B21" s="22"/>
    </row>
    <row r="22" spans="1:2" x14ac:dyDescent="0.25">
      <c r="A22" s="23" t="s">
        <v>11</v>
      </c>
      <c r="B22" s="22"/>
    </row>
    <row r="23" spans="1:2" x14ac:dyDescent="0.25">
      <c r="A23" s="23" t="s">
        <v>12</v>
      </c>
      <c r="B23" s="22"/>
    </row>
    <row r="24" spans="1:2" ht="18.75" x14ac:dyDescent="0.3">
      <c r="A24" s="24" t="s">
        <v>13</v>
      </c>
      <c r="B24" s="25">
        <f>SUM(B20:B23)</f>
        <v>0</v>
      </c>
    </row>
  </sheetData>
  <sheetProtection algorithmName="SHA-512" hashValue="ifCHss42c5UFsAHaz2s8spXAyLumFnM8nLJhNOnOMGuOOR5rdG3VBh7VNzfGm44Hac6zCMytR6A8rIC1pdXoJQ==" saltValue="Z5guKAQz716QwKZnl1NEmg==" spinCount="100000" sheet="1" objects="1" scenarios="1"/>
  <protectedRanges>
    <protectedRange sqref="B20:B23" name="Bereich1"/>
  </protectedRange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CBD9D7-8807-410A-A52C-ABFBCBDD1CB1}">
  <dimension ref="A1:D29"/>
  <sheetViews>
    <sheetView workbookViewId="0"/>
  </sheetViews>
  <sheetFormatPr baseColWidth="10" defaultRowHeight="15" x14ac:dyDescent="0.25"/>
  <cols>
    <col min="1" max="1" width="48.85546875" customWidth="1"/>
  </cols>
  <sheetData>
    <row r="1" spans="1:2" x14ac:dyDescent="0.25">
      <c r="A1" t="s">
        <v>14</v>
      </c>
    </row>
    <row r="3" spans="1:2" x14ac:dyDescent="0.25">
      <c r="A3" t="s">
        <v>15</v>
      </c>
    </row>
    <row r="5" spans="1:2" x14ac:dyDescent="0.25">
      <c r="A5" t="s">
        <v>4</v>
      </c>
    </row>
    <row r="7" spans="1:2" ht="18.75" x14ac:dyDescent="0.3">
      <c r="A7" s="2" t="s">
        <v>16</v>
      </c>
    </row>
    <row r="8" spans="1:2" ht="18.75" x14ac:dyDescent="0.3">
      <c r="A8" s="2"/>
    </row>
    <row r="9" spans="1:2" x14ac:dyDescent="0.25">
      <c r="A9" s="4" t="s">
        <v>17</v>
      </c>
      <c r="B9" s="3" t="s">
        <v>18</v>
      </c>
    </row>
    <row r="10" spans="1:2" x14ac:dyDescent="0.25">
      <c r="A10" s="5" t="s">
        <v>19</v>
      </c>
      <c r="B10" s="6"/>
    </row>
    <row r="11" spans="1:2" x14ac:dyDescent="0.25">
      <c r="A11" s="5" t="s">
        <v>20</v>
      </c>
      <c r="B11" s="6"/>
    </row>
    <row r="12" spans="1:2" x14ac:dyDescent="0.25">
      <c r="A12" s="4" t="s">
        <v>21</v>
      </c>
      <c r="B12" s="7">
        <f>B10*12+B11</f>
        <v>0</v>
      </c>
    </row>
    <row r="13" spans="1:2" x14ac:dyDescent="0.25">
      <c r="A13" s="8"/>
    </row>
    <row r="14" spans="1:2" x14ac:dyDescent="0.25">
      <c r="A14" s="8"/>
    </row>
    <row r="15" spans="1:2" x14ac:dyDescent="0.25">
      <c r="A15" s="8" t="s">
        <v>22</v>
      </c>
    </row>
    <row r="16" spans="1:2" x14ac:dyDescent="0.25">
      <c r="A16" s="8"/>
    </row>
    <row r="17" spans="1:4" x14ac:dyDescent="0.25">
      <c r="A17" s="4" t="s">
        <v>23</v>
      </c>
      <c r="B17" s="3" t="s">
        <v>24</v>
      </c>
      <c r="C17" s="3" t="s">
        <v>18</v>
      </c>
    </row>
    <row r="18" spans="1:4" x14ac:dyDescent="0.25">
      <c r="A18" s="5" t="s">
        <v>25</v>
      </c>
      <c r="B18" s="9"/>
      <c r="C18" s="10">
        <f>B12</f>
        <v>0</v>
      </c>
    </row>
    <row r="19" spans="1:4" x14ac:dyDescent="0.25">
      <c r="A19" s="5" t="s">
        <v>26</v>
      </c>
      <c r="B19" s="11">
        <f>7.3%+0.75%</f>
        <v>8.0499999999999988E-2</v>
      </c>
      <c r="C19" s="12">
        <f>$C$18*B19</f>
        <v>0</v>
      </c>
    </row>
    <row r="20" spans="1:4" x14ac:dyDescent="0.25">
      <c r="A20" s="5" t="s">
        <v>27</v>
      </c>
      <c r="B20" s="21">
        <v>1.7000000000000001E-2</v>
      </c>
      <c r="C20" s="12">
        <f t="shared" ref="C20:C28" si="0">$C$18*B20</f>
        <v>0</v>
      </c>
    </row>
    <row r="21" spans="1:4" x14ac:dyDescent="0.25">
      <c r="A21" s="5" t="s">
        <v>28</v>
      </c>
      <c r="B21" s="13">
        <v>9.2999999999999999E-2</v>
      </c>
      <c r="C21" s="12">
        <f t="shared" si="0"/>
        <v>0</v>
      </c>
    </row>
    <row r="22" spans="1:4" x14ac:dyDescent="0.25">
      <c r="A22" s="5" t="s">
        <v>29</v>
      </c>
      <c r="B22" s="13">
        <v>1.2999999999999999E-2</v>
      </c>
      <c r="C22" s="12">
        <f t="shared" si="0"/>
        <v>0</v>
      </c>
    </row>
    <row r="23" spans="1:4" x14ac:dyDescent="0.25">
      <c r="A23" s="5" t="s">
        <v>30</v>
      </c>
      <c r="B23" s="11">
        <v>0.02</v>
      </c>
      <c r="C23" s="12">
        <f t="shared" si="0"/>
        <v>0</v>
      </c>
    </row>
    <row r="24" spans="1:4" x14ac:dyDescent="0.25">
      <c r="A24" s="15" t="s">
        <v>31</v>
      </c>
      <c r="B24" s="16">
        <v>0.02</v>
      </c>
      <c r="C24" s="12">
        <f t="shared" si="0"/>
        <v>0</v>
      </c>
      <c r="D24" s="17"/>
    </row>
    <row r="25" spans="1:4" x14ac:dyDescent="0.25">
      <c r="A25" s="15" t="s">
        <v>32</v>
      </c>
      <c r="B25" s="16">
        <v>3.5000000000000001E-3</v>
      </c>
      <c r="C25" s="12">
        <f t="shared" si="0"/>
        <v>0</v>
      </c>
      <c r="D25" s="17"/>
    </row>
    <row r="26" spans="1:4" x14ac:dyDescent="0.25">
      <c r="A26" s="15" t="s">
        <v>33</v>
      </c>
      <c r="B26" s="16">
        <v>5.9999999999999995E-4</v>
      </c>
      <c r="C26" s="12">
        <f t="shared" si="0"/>
        <v>0</v>
      </c>
    </row>
    <row r="27" spans="1:4" x14ac:dyDescent="0.25">
      <c r="A27" s="5" t="s">
        <v>34</v>
      </c>
      <c r="B27" s="16">
        <v>6.4500000000000002E-2</v>
      </c>
      <c r="C27" s="12">
        <f t="shared" si="0"/>
        <v>0</v>
      </c>
    </row>
    <row r="28" spans="1:4" x14ac:dyDescent="0.25">
      <c r="A28" s="5" t="s">
        <v>35</v>
      </c>
      <c r="B28" s="16"/>
      <c r="C28" s="12">
        <f t="shared" si="0"/>
        <v>0</v>
      </c>
    </row>
    <row r="29" spans="1:4" ht="17.25" x14ac:dyDescent="0.4">
      <c r="A29" s="18" t="s">
        <v>36</v>
      </c>
      <c r="B29" s="19"/>
      <c r="C29" s="20">
        <f>SUM(C18:C28)</f>
        <v>0</v>
      </c>
    </row>
  </sheetData>
  <sheetProtection algorithmName="SHA-512" hashValue="tdjXT8AMdeXhgijErwMb6EUlGKUDfNqSOA3p72NwkbLL7i8NDxhXuVtzkcWjoaID8kzJLTKcynTLn56XZZ/HEw==" saltValue="nm/NkyTPy+/8Zc0B3O4zuQ==" spinCount="100000" sheet="1" objects="1" scenarios="1"/>
  <protectedRanges>
    <protectedRange sqref="B19" name="Bereich2"/>
    <protectedRange sqref="B10:B11" name="Bereich1"/>
    <protectedRange sqref="B23:B28" name="Bereich3"/>
  </protectedRange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6A719D-C0F1-4DFC-8683-B5D55DDB1398}">
  <dimension ref="A1:D38"/>
  <sheetViews>
    <sheetView workbookViewId="0">
      <selection activeCell="B29" sqref="B29"/>
    </sheetView>
  </sheetViews>
  <sheetFormatPr baseColWidth="10" defaultRowHeight="15" x14ac:dyDescent="0.25"/>
  <cols>
    <col min="1" max="1" width="51.5703125" customWidth="1"/>
  </cols>
  <sheetData>
    <row r="1" spans="1:1" ht="21" x14ac:dyDescent="0.35">
      <c r="A1" s="1" t="s">
        <v>37</v>
      </c>
    </row>
    <row r="3" spans="1:1" x14ac:dyDescent="0.25">
      <c r="A3" t="s">
        <v>38</v>
      </c>
    </row>
    <row r="4" spans="1:1" x14ac:dyDescent="0.25">
      <c r="A4" t="s">
        <v>39</v>
      </c>
    </row>
    <row r="5" spans="1:1" x14ac:dyDescent="0.25">
      <c r="A5" t="s">
        <v>40</v>
      </c>
    </row>
    <row r="7" spans="1:1" x14ac:dyDescent="0.25">
      <c r="A7" t="s">
        <v>41</v>
      </c>
    </row>
    <row r="8" spans="1:1" x14ac:dyDescent="0.25">
      <c r="A8" t="s">
        <v>42</v>
      </c>
    </row>
    <row r="9" spans="1:1" x14ac:dyDescent="0.25">
      <c r="A9" t="s">
        <v>43</v>
      </c>
    </row>
    <row r="11" spans="1:1" x14ac:dyDescent="0.25">
      <c r="A11" t="s">
        <v>15</v>
      </c>
    </row>
    <row r="13" spans="1:1" x14ac:dyDescent="0.25">
      <c r="A13" t="s">
        <v>4</v>
      </c>
    </row>
    <row r="16" spans="1:1" ht="18.75" x14ac:dyDescent="0.3">
      <c r="A16" s="2" t="s">
        <v>44</v>
      </c>
    </row>
    <row r="17" spans="1:3" ht="18.75" x14ac:dyDescent="0.3">
      <c r="A17" s="2"/>
    </row>
    <row r="18" spans="1:3" x14ac:dyDescent="0.25">
      <c r="A18" s="4" t="s">
        <v>17</v>
      </c>
      <c r="B18" s="3"/>
    </row>
    <row r="19" spans="1:3" x14ac:dyDescent="0.25">
      <c r="A19" s="5" t="s">
        <v>19</v>
      </c>
      <c r="B19" s="6"/>
    </row>
    <row r="20" spans="1:3" x14ac:dyDescent="0.25">
      <c r="A20" s="5" t="s">
        <v>20</v>
      </c>
      <c r="B20" s="6"/>
    </row>
    <row r="21" spans="1:3" x14ac:dyDescent="0.25">
      <c r="A21" s="4" t="s">
        <v>21</v>
      </c>
      <c r="B21" s="7">
        <f>B19*12+B20</f>
        <v>0</v>
      </c>
    </row>
    <row r="22" spans="1:3" x14ac:dyDescent="0.25">
      <c r="A22" s="8"/>
    </row>
    <row r="23" spans="1:3" x14ac:dyDescent="0.25">
      <c r="A23" s="8"/>
    </row>
    <row r="24" spans="1:3" x14ac:dyDescent="0.25">
      <c r="A24" s="8" t="s">
        <v>22</v>
      </c>
    </row>
    <row r="25" spans="1:3" x14ac:dyDescent="0.25">
      <c r="A25" s="8"/>
    </row>
    <row r="26" spans="1:3" x14ac:dyDescent="0.25">
      <c r="A26" s="4" t="s">
        <v>23</v>
      </c>
      <c r="B26" s="3" t="s">
        <v>24</v>
      </c>
      <c r="C26" s="3" t="s">
        <v>18</v>
      </c>
    </row>
    <row r="27" spans="1:3" x14ac:dyDescent="0.25">
      <c r="A27" s="5" t="s">
        <v>25</v>
      </c>
      <c r="B27" s="9"/>
      <c r="C27" s="10">
        <f>B21</f>
        <v>0</v>
      </c>
    </row>
    <row r="28" spans="1:3" x14ac:dyDescent="0.25">
      <c r="A28" s="5" t="s">
        <v>26</v>
      </c>
      <c r="B28" s="11">
        <v>8.0500000000000002E-2</v>
      </c>
      <c r="C28" s="12">
        <f>$B$21*B28</f>
        <v>0</v>
      </c>
    </row>
    <row r="29" spans="1:3" x14ac:dyDescent="0.25">
      <c r="A29" s="5" t="s">
        <v>27</v>
      </c>
      <c r="B29" s="21">
        <v>1.7000000000000001E-2</v>
      </c>
      <c r="C29" s="12">
        <f t="shared" ref="C29:C37" si="0">$B$21*B29</f>
        <v>0</v>
      </c>
    </row>
    <row r="30" spans="1:3" x14ac:dyDescent="0.25">
      <c r="A30" s="5" t="s">
        <v>28</v>
      </c>
      <c r="B30" s="13">
        <v>9.2999999999999999E-2</v>
      </c>
      <c r="C30" s="12">
        <f t="shared" si="0"/>
        <v>0</v>
      </c>
    </row>
    <row r="31" spans="1:3" x14ac:dyDescent="0.25">
      <c r="A31" s="5" t="s">
        <v>29</v>
      </c>
      <c r="B31" s="13">
        <v>1.2999999999999999E-2</v>
      </c>
      <c r="C31" s="12">
        <f t="shared" si="0"/>
        <v>0</v>
      </c>
    </row>
    <row r="32" spans="1:3" x14ac:dyDescent="0.25">
      <c r="A32" s="5" t="s">
        <v>30</v>
      </c>
      <c r="B32" s="11">
        <v>0.02</v>
      </c>
      <c r="C32" s="14">
        <f t="shared" si="0"/>
        <v>0</v>
      </c>
    </row>
    <row r="33" spans="1:4" x14ac:dyDescent="0.25">
      <c r="A33" s="15" t="s">
        <v>31</v>
      </c>
      <c r="B33" s="16">
        <v>0.02</v>
      </c>
      <c r="C33" s="14">
        <f t="shared" si="0"/>
        <v>0</v>
      </c>
      <c r="D33" s="17"/>
    </row>
    <row r="34" spans="1:4" x14ac:dyDescent="0.25">
      <c r="A34" s="15" t="s">
        <v>32</v>
      </c>
      <c r="B34" s="16">
        <v>3.5000000000000001E-3</v>
      </c>
      <c r="C34" s="14">
        <f t="shared" si="0"/>
        <v>0</v>
      </c>
      <c r="D34" s="17"/>
    </row>
    <row r="35" spans="1:4" x14ac:dyDescent="0.25">
      <c r="A35" s="15" t="s">
        <v>33</v>
      </c>
      <c r="B35" s="16">
        <v>5.9999999999999995E-4</v>
      </c>
      <c r="C35" s="14">
        <f t="shared" si="0"/>
        <v>0</v>
      </c>
    </row>
    <row r="36" spans="1:4" x14ac:dyDescent="0.25">
      <c r="A36" s="5" t="s">
        <v>34</v>
      </c>
      <c r="B36" s="16">
        <v>6.4500000000000002E-2</v>
      </c>
      <c r="C36" s="14">
        <f t="shared" si="0"/>
        <v>0</v>
      </c>
    </row>
    <row r="37" spans="1:4" x14ac:dyDescent="0.25">
      <c r="A37" s="5" t="s">
        <v>35</v>
      </c>
      <c r="B37" s="16"/>
      <c r="C37" s="14">
        <f t="shared" si="0"/>
        <v>0</v>
      </c>
    </row>
    <row r="38" spans="1:4" ht="17.25" x14ac:dyDescent="0.4">
      <c r="A38" s="18" t="s">
        <v>36</v>
      </c>
      <c r="B38" s="19"/>
      <c r="C38" s="20">
        <f>SUM(C27:C37)</f>
        <v>0</v>
      </c>
    </row>
  </sheetData>
  <sheetProtection algorithmName="SHA-512" hashValue="cB4w2qY3l4TdX60xNNMLzsw1CGSnL0rz+6Vo3D5/PRuXCMkVUYH5ZydfVGpoDPF9xw0XXq3Mb3/jNX2GfSJZDQ==" saltValue="9MO3AuWyxivIYORt1bTK4Q==" spinCount="100000" sheet="1" objects="1" scenarios="1"/>
  <protectedRanges>
    <protectedRange sqref="B32:B37" name="Bereich3"/>
    <protectedRange sqref="B19:B20" name="Bereich1"/>
    <protectedRange sqref="B28" name="Bereich2"/>
  </protectedRange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Anzahl PFK</vt:lpstr>
      <vt:lpstr>Azubi AG-Brutto</vt:lpstr>
      <vt:lpstr>PFK AG-Brutto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 Templin</dc:creator>
  <cp:lastModifiedBy>Sascha Hommel</cp:lastModifiedBy>
  <dcterms:created xsi:type="dcterms:W3CDTF">2023-05-24T07:52:08Z</dcterms:created>
  <dcterms:modified xsi:type="dcterms:W3CDTF">2025-05-14T11:54:25Z</dcterms:modified>
</cp:coreProperties>
</file>